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workbookProtection lockStructure="1"/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A186" i="1"/>
  <c r="L185" i="1"/>
  <c r="J185" i="1"/>
  <c r="I185" i="1"/>
  <c r="I196" i="1" s="1"/>
  <c r="H185" i="1"/>
  <c r="H196" i="1" s="1"/>
  <c r="G185" i="1"/>
  <c r="F185" i="1"/>
  <c r="B177" i="1"/>
  <c r="A177" i="1"/>
  <c r="L176" i="1"/>
  <c r="J176" i="1"/>
  <c r="I176" i="1"/>
  <c r="H176" i="1"/>
  <c r="G176" i="1"/>
  <c r="F176" i="1"/>
  <c r="A167" i="1"/>
  <c r="L166" i="1"/>
  <c r="L177" i="1" s="1"/>
  <c r="J166" i="1"/>
  <c r="I166" i="1"/>
  <c r="H166" i="1"/>
  <c r="H177" i="1" s="1"/>
  <c r="G166" i="1"/>
  <c r="G177" i="1" s="1"/>
  <c r="F166" i="1"/>
  <c r="B158" i="1"/>
  <c r="A158" i="1"/>
  <c r="L157" i="1"/>
  <c r="J157" i="1"/>
  <c r="I157" i="1"/>
  <c r="H157" i="1"/>
  <c r="G157" i="1"/>
  <c r="F157" i="1"/>
  <c r="A148" i="1"/>
  <c r="L147" i="1"/>
  <c r="L158" i="1" s="1"/>
  <c r="J147" i="1"/>
  <c r="I147" i="1"/>
  <c r="H147" i="1"/>
  <c r="G147" i="1"/>
  <c r="G158" i="1" s="1"/>
  <c r="F147" i="1"/>
  <c r="F158" i="1" s="1"/>
  <c r="B139" i="1"/>
  <c r="A139" i="1"/>
  <c r="L138" i="1"/>
  <c r="J138" i="1"/>
  <c r="I138" i="1"/>
  <c r="H138" i="1"/>
  <c r="G138" i="1"/>
  <c r="F138" i="1"/>
  <c r="A129" i="1"/>
  <c r="L128" i="1"/>
  <c r="J128" i="1"/>
  <c r="J139" i="1" s="1"/>
  <c r="I128" i="1"/>
  <c r="I139" i="1" s="1"/>
  <c r="H128" i="1"/>
  <c r="G128" i="1"/>
  <c r="F128" i="1"/>
  <c r="F139" i="1" s="1"/>
  <c r="B120" i="1"/>
  <c r="A120" i="1"/>
  <c r="L119" i="1"/>
  <c r="J119" i="1"/>
  <c r="I119" i="1"/>
  <c r="H119" i="1"/>
  <c r="G119" i="1"/>
  <c r="F119" i="1"/>
  <c r="A110" i="1"/>
  <c r="L109" i="1"/>
  <c r="J109" i="1"/>
  <c r="I109" i="1"/>
  <c r="I120" i="1" s="1"/>
  <c r="H109" i="1"/>
  <c r="H120" i="1" s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J90" i="1"/>
  <c r="J101" i="1" s="1"/>
  <c r="I90" i="1"/>
  <c r="I101" i="1" s="1"/>
  <c r="H90" i="1"/>
  <c r="H101" i="1" s="1"/>
  <c r="G90" i="1"/>
  <c r="G101" i="1" s="1"/>
  <c r="F90" i="1"/>
  <c r="F101" i="1" s="1"/>
  <c r="B82" i="1"/>
  <c r="A82" i="1"/>
  <c r="L81" i="1"/>
  <c r="J81" i="1"/>
  <c r="I81" i="1"/>
  <c r="H81" i="1"/>
  <c r="G81" i="1"/>
  <c r="F81" i="1"/>
  <c r="B72" i="1"/>
  <c r="A72" i="1"/>
  <c r="L71" i="1"/>
  <c r="L82" i="1" s="1"/>
  <c r="J71" i="1"/>
  <c r="J82" i="1" s="1"/>
  <c r="I71" i="1"/>
  <c r="I82" i="1" s="1"/>
  <c r="H71" i="1"/>
  <c r="H82" i="1" s="1"/>
  <c r="G71" i="1"/>
  <c r="G82" i="1" s="1"/>
  <c r="F71" i="1"/>
  <c r="F82" i="1" s="1"/>
  <c r="B63" i="1"/>
  <c r="A63" i="1"/>
  <c r="L62" i="1"/>
  <c r="J62" i="1"/>
  <c r="I62" i="1"/>
  <c r="H62" i="1"/>
  <c r="G62" i="1"/>
  <c r="F62" i="1"/>
  <c r="B53" i="1"/>
  <c r="A53" i="1"/>
  <c r="L52" i="1"/>
  <c r="L63" i="1" s="1"/>
  <c r="J52" i="1"/>
  <c r="J63" i="1" s="1"/>
  <c r="I52" i="1"/>
  <c r="I63" i="1" s="1"/>
  <c r="H52" i="1"/>
  <c r="H63" i="1" s="1"/>
  <c r="G52" i="1"/>
  <c r="G63" i="1" s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L44" i="1" s="1"/>
  <c r="J33" i="1"/>
  <c r="J44" i="1" s="1"/>
  <c r="I33" i="1"/>
  <c r="I44" i="1" s="1"/>
  <c r="H33" i="1"/>
  <c r="H44" i="1" s="1"/>
  <c r="G33" i="1"/>
  <c r="G44" i="1" s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J120" i="1" l="1"/>
  <c r="G139" i="1"/>
  <c r="H158" i="1"/>
  <c r="F196" i="1"/>
  <c r="F197" i="1" s="1"/>
  <c r="J196" i="1"/>
  <c r="G120" i="1"/>
  <c r="L120" i="1"/>
  <c r="L197" i="1" s="1"/>
  <c r="H139" i="1"/>
  <c r="H197" i="1" s="1"/>
  <c r="I158" i="1"/>
  <c r="F177" i="1"/>
  <c r="J177" i="1"/>
  <c r="L196" i="1"/>
  <c r="F120" i="1"/>
  <c r="L139" i="1"/>
  <c r="I177" i="1"/>
  <c r="J158" i="1"/>
  <c r="J197" i="1" s="1"/>
  <c r="G196" i="1"/>
  <c r="G197" i="1" s="1"/>
  <c r="I197" i="1"/>
</calcChain>
</file>

<file path=xl/sharedStrings.xml><?xml version="1.0" encoding="utf-8"?>
<sst xmlns="http://schemas.openxmlformats.org/spreadsheetml/2006/main" count="234" uniqueCount="67">
  <si>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</si>
  <si>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</si>
  <si>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</si>
  <si>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</si>
  <si>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</si>
  <si>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</si>
  <si>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</si>
  <si>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</si>
  <si>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</si>
  <si>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</si>
  <si>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</si>
  <si>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</si>
  <si>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</si>
  <si>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</si>
  <si>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</si>
  <si>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</si>
  <si>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</si>
  <si>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</si>
  <si>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</si>
  <si>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</si>
  <si>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</si>
  <si>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</si>
  <si>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</si>
  <si>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</si>
  <si>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</si>
  <si>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</si>
  <si>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</si>
  <si>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</si>
  <si>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</si>
  <si>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</si>
  <si>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</si>
  <si>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</si>
  <si>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</si>
  <si>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</si>
  <si>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</si>
  <si>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</si>
  <si>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</si>
  <si>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</si>
  <si>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</si>
  <si>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</si>
  <si>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Клявузова Т. Г.</t>
  </si>
  <si>
    <t>КАША ГРЕЧНЕВАЯ ВЯЗКАЯ С МАСЛОМ</t>
  </si>
  <si>
    <t>ЧАЙ  С МОЛОКОМ И САХАРОМ</t>
  </si>
  <si>
    <t>БАТОН</t>
  </si>
  <si>
    <t>ЯБЛОКО</t>
  </si>
  <si>
    <t>БУТЕРБРОД С СЫРОМ</t>
  </si>
  <si>
    <t>ЧАЙ С САХАРОМ</t>
  </si>
  <si>
    <t>КОТЛЕТА ИЗ МЯСА КУР С КАРТОФЕЛЬНЫМ ПЮРЕ</t>
  </si>
  <si>
    <t>БАТОН С МАСЛОМ</t>
  </si>
  <si>
    <t>БАНАН</t>
  </si>
  <si>
    <t>ЗАПЕКАНКА ИЗ ТВОРОГА С МОЛОК.СГУЩЕН</t>
  </si>
  <si>
    <t>МАНДАРИН</t>
  </si>
  <si>
    <t>МАКАРОНЫ С СЫРОМ (порционно)</t>
  </si>
  <si>
    <t>АПЕЛЬСИН</t>
  </si>
  <si>
    <t>ОМЛЕТ НАТУРАЛЬНЫЙ С ЗЕЛ.ГОРОШКОМ</t>
  </si>
  <si>
    <t xml:space="preserve">ЧАЙ </t>
  </si>
  <si>
    <t>ЙОГУРТ</t>
  </si>
  <si>
    <t>КАША ВЯЗКАЯ "ДРУЖБА"</t>
  </si>
  <si>
    <t>КАКАО С МОЛОКОМ</t>
  </si>
  <si>
    <t>БАТОН С СЫРОМ</t>
  </si>
  <si>
    <t>МАКАРОНЫ С СЫРОМ</t>
  </si>
  <si>
    <t>ЧАЙ</t>
  </si>
  <si>
    <t>ЗАПЕКАНКА ИЗ ТВОРОГА С МОЛОКОМ</t>
  </si>
  <si>
    <t>ОМЛЕТ НАТ.С ЗЕЛЕНЫМ ГОРОШКОМ</t>
  </si>
  <si>
    <t>ГРУША</t>
  </si>
  <si>
    <t>КОТЛЕТЫ РЫБНЫЕ С КАРТ.ПЮРЕ</t>
  </si>
  <si>
    <t>другое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</si>
</sst>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O85" sqref="O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2" t="s">
        <v>41</v>
      </c>
      <c r="F6" s="40">
        <v>215</v>
      </c>
      <c r="G6" s="57">
        <v>8</v>
      </c>
      <c r="H6" s="57">
        <v>12</v>
      </c>
      <c r="I6" s="40">
        <v>38</v>
      </c>
      <c r="J6" s="40">
        <v>259</v>
      </c>
      <c r="K6" s="41">
        <v>184</v>
      </c>
      <c r="L6" s="54">
        <v>10.36</v>
      </c>
    </row>
    <row r="7" spans="1:12" ht="15" x14ac:dyDescent="0.25">
      <c r="A7" s="23"/>
      <c r="B7" s="15"/>
      <c r="C7" s="11"/>
      <c r="D7" s="6"/>
      <c r="E7" s="53"/>
      <c r="F7" s="43"/>
      <c r="G7" s="43"/>
      <c r="H7" s="43"/>
      <c r="I7" s="43"/>
      <c r="J7" s="43"/>
      <c r="K7" s="44"/>
      <c r="L7" s="55"/>
    </row>
    <row r="8" spans="1:12" ht="15" x14ac:dyDescent="0.25">
      <c r="A8" s="23"/>
      <c r="B8" s="15"/>
      <c r="C8" s="11"/>
      <c r="D8" s="7" t="s">
        <v>22</v>
      </c>
      <c r="E8" s="53" t="s">
        <v>42</v>
      </c>
      <c r="F8" s="43">
        <v>180</v>
      </c>
      <c r="G8" s="59">
        <v>3</v>
      </c>
      <c r="H8" s="59">
        <v>3</v>
      </c>
      <c r="I8" s="60">
        <v>18</v>
      </c>
      <c r="J8" s="43">
        <v>106</v>
      </c>
      <c r="K8" s="44">
        <v>630</v>
      </c>
      <c r="L8" s="55">
        <v>2.16</v>
      </c>
    </row>
    <row r="9" spans="1:12" ht="15" x14ac:dyDescent="0.25">
      <c r="A9" s="23"/>
      <c r="B9" s="15"/>
      <c r="C9" s="11"/>
      <c r="D9" s="7" t="s">
        <v>23</v>
      </c>
      <c r="E9" s="53" t="s">
        <v>43</v>
      </c>
      <c r="F9" s="43">
        <v>35</v>
      </c>
      <c r="G9" s="59">
        <v>3</v>
      </c>
      <c r="H9" s="59">
        <v>1</v>
      </c>
      <c r="I9" s="60">
        <v>18</v>
      </c>
      <c r="J9" s="43">
        <v>92</v>
      </c>
      <c r="K9" s="44"/>
      <c r="L9" s="55">
        <v>6.66</v>
      </c>
    </row>
    <row r="10" spans="1:12" ht="15" x14ac:dyDescent="0.25">
      <c r="A10" s="23"/>
      <c r="B10" s="15"/>
      <c r="C10" s="11"/>
      <c r="D10" s="7"/>
      <c r="E10" s="53" t="s">
        <v>45</v>
      </c>
      <c r="F10" s="43">
        <v>50</v>
      </c>
      <c r="G10" s="59">
        <v>11</v>
      </c>
      <c r="H10" s="59">
        <v>12</v>
      </c>
      <c r="I10" s="60">
        <v>11</v>
      </c>
      <c r="J10" s="43">
        <v>197</v>
      </c>
      <c r="K10" s="44">
        <v>3</v>
      </c>
      <c r="L10" s="55">
        <v>49.52</v>
      </c>
    </row>
    <row r="11" spans="1:12" ht="15" x14ac:dyDescent="0.25">
      <c r="A11" s="23"/>
      <c r="B11" s="15"/>
      <c r="C11" s="11"/>
      <c r="D11" s="7" t="s">
        <v>24</v>
      </c>
      <c r="E11" s="53" t="s">
        <v>44</v>
      </c>
      <c r="F11" s="43">
        <v>100</v>
      </c>
      <c r="G11" s="59">
        <v>2</v>
      </c>
      <c r="H11" s="59">
        <v>1</v>
      </c>
      <c r="I11" s="60">
        <v>21</v>
      </c>
      <c r="J11" s="43">
        <v>96</v>
      </c>
      <c r="K11" s="44"/>
      <c r="L11" s="55">
        <v>14.3</v>
      </c>
    </row>
    <row r="12" spans="1:12" ht="15.75" thickBot="1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6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580</v>
      </c>
      <c r="G14" s="19">
        <f t="shared" ref="G14:J14" si="0">SUM(G6:G13)</f>
        <v>27</v>
      </c>
      <c r="H14" s="19">
        <f t="shared" si="0"/>
        <v>29</v>
      </c>
      <c r="I14" s="19">
        <f t="shared" si="0"/>
        <v>106</v>
      </c>
      <c r="J14" s="19">
        <f t="shared" si="0"/>
        <v>750</v>
      </c>
      <c r="K14" s="25"/>
      <c r="L14" s="19">
        <f t="shared" ref="L14" si="1">SUM(L6:L13)</f>
        <v>83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" x14ac:dyDescent="0.2">
      <c r="A25" s="29">
        <f>A6</f>
        <v>1</v>
      </c>
      <c r="B25" s="30">
        <f>B6</f>
        <v>1</v>
      </c>
      <c r="C25" s="66" t="s">
        <v>4</v>
      </c>
      <c r="D25" s="67"/>
      <c r="E25" s="31"/>
      <c r="F25" s="32">
        <f>F14+F24</f>
        <v>580</v>
      </c>
      <c r="G25" s="32">
        <f t="shared" ref="G25:J25" si="4">G14+G24</f>
        <v>27</v>
      </c>
      <c r="H25" s="32">
        <f t="shared" si="4"/>
        <v>29</v>
      </c>
      <c r="I25" s="32">
        <f t="shared" si="4"/>
        <v>106</v>
      </c>
      <c r="J25" s="32">
        <f t="shared" si="4"/>
        <v>750</v>
      </c>
      <c r="K25" s="32"/>
      <c r="L25" s="32">
        <f t="shared" ref="L25" si="5">L14+L24</f>
        <v>83</v>
      </c>
    </row>
    <row r="26" spans="1:12" ht="15" x14ac:dyDescent="0.25">
      <c r="A26" s="14">
        <v>1</v>
      </c>
      <c r="B26" s="15">
        <v>2</v>
      </c>
      <c r="C26" s="22" t="s">
        <v>20</v>
      </c>
      <c r="D26" s="5" t="s">
        <v>21</v>
      </c>
      <c r="E26" s="39" t="s">
        <v>47</v>
      </c>
      <c r="F26" s="57">
        <v>230</v>
      </c>
      <c r="G26" s="57">
        <v>15</v>
      </c>
      <c r="H26" s="57">
        <v>20</v>
      </c>
      <c r="I26" s="58">
        <v>32</v>
      </c>
      <c r="J26" s="57">
        <v>385</v>
      </c>
      <c r="K26" s="58">
        <v>314</v>
      </c>
      <c r="L26" s="40">
        <v>55.79</v>
      </c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59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53" t="s">
        <v>46</v>
      </c>
      <c r="F28" s="59">
        <v>200</v>
      </c>
      <c r="G28" s="59">
        <v>0</v>
      </c>
      <c r="H28" s="59">
        <v>0</v>
      </c>
      <c r="I28" s="60">
        <v>14</v>
      </c>
      <c r="J28" s="59">
        <v>56</v>
      </c>
      <c r="K28" s="60">
        <v>430</v>
      </c>
      <c r="L28" s="43">
        <v>1.66</v>
      </c>
    </row>
    <row r="29" spans="1:12" ht="15" x14ac:dyDescent="0.25">
      <c r="A29" s="14"/>
      <c r="B29" s="15"/>
      <c r="C29" s="11"/>
      <c r="D29" s="7" t="s">
        <v>23</v>
      </c>
      <c r="E29" s="53" t="s">
        <v>48</v>
      </c>
      <c r="F29" s="59">
        <v>60</v>
      </c>
      <c r="G29" s="59">
        <v>4</v>
      </c>
      <c r="H29" s="59">
        <v>10</v>
      </c>
      <c r="I29" s="60">
        <v>26</v>
      </c>
      <c r="J29" s="59">
        <v>131</v>
      </c>
      <c r="K29" s="60">
        <v>13</v>
      </c>
      <c r="L29" s="43">
        <v>7.25</v>
      </c>
    </row>
    <row r="30" spans="1:12" ht="15" x14ac:dyDescent="0.25">
      <c r="A30" s="14"/>
      <c r="B30" s="15"/>
      <c r="C30" s="11"/>
      <c r="D30" s="7" t="s">
        <v>24</v>
      </c>
      <c r="E30" s="53" t="s">
        <v>49</v>
      </c>
      <c r="F30" s="59">
        <v>100</v>
      </c>
      <c r="G30" s="59">
        <v>0</v>
      </c>
      <c r="H30" s="59">
        <v>0</v>
      </c>
      <c r="I30" s="60">
        <v>10</v>
      </c>
      <c r="J30" s="59">
        <v>47</v>
      </c>
      <c r="K30" s="60"/>
      <c r="L30" s="43">
        <v>18.3</v>
      </c>
    </row>
    <row r="31" spans="1:12" ht="15" x14ac:dyDescent="0.25">
      <c r="A31" s="14"/>
      <c r="B31" s="15"/>
      <c r="C31" s="11"/>
      <c r="D31" s="6" t="s">
        <v>26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590</v>
      </c>
      <c r="G33" s="19">
        <f t="shared" ref="G33" si="6">SUM(G26:G32)</f>
        <v>19</v>
      </c>
      <c r="H33" s="19">
        <f t="shared" ref="H33" si="7">SUM(H26:H32)</f>
        <v>30</v>
      </c>
      <c r="I33" s="19">
        <f t="shared" ref="I33" si="8">SUM(I26:I32)</f>
        <v>82</v>
      </c>
      <c r="J33" s="19">
        <f t="shared" ref="J33:L33" si="9">SUM(J26:J32)</f>
        <v>619</v>
      </c>
      <c r="K33" s="25"/>
      <c r="L33" s="19">
        <f t="shared" si="9"/>
        <v>82.999999999999986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0</v>
      </c>
      <c r="G43" s="19">
        <f t="shared" ref="G43" si="10">SUM(G34:G42)</f>
        <v>0</v>
      </c>
      <c r="H43" s="19">
        <f t="shared" ref="H43" si="11">SUM(H34:H42)</f>
        <v>0</v>
      </c>
      <c r="I43" s="19">
        <f t="shared" ref="I43" si="12">SUM(I34:I42)</f>
        <v>0</v>
      </c>
      <c r="J43" s="19">
        <f t="shared" ref="J43:L43" si="13">SUM(J34:J42)</f>
        <v>0</v>
      </c>
      <c r="K43" s="25"/>
      <c r="L43" s="19">
        <f t="shared" si="13"/>
        <v>0</v>
      </c>
    </row>
    <row r="44" spans="1:12" ht="15.75" customHeight="1" x14ac:dyDescent="0.2">
      <c r="A44" s="33">
        <f>A26</f>
        <v>1</v>
      </c>
      <c r="B44" s="33">
        <f>B26</f>
        <v>2</v>
      </c>
      <c r="C44" s="66" t="s">
        <v>4</v>
      </c>
      <c r="D44" s="67"/>
      <c r="E44" s="31"/>
      <c r="F44" s="32">
        <f>F33+F43</f>
        <v>590</v>
      </c>
      <c r="G44" s="32">
        <f t="shared" ref="G44" si="14">G33+G43</f>
        <v>19</v>
      </c>
      <c r="H44" s="32">
        <f t="shared" ref="H44" si="15">H33+H43</f>
        <v>30</v>
      </c>
      <c r="I44" s="32">
        <f t="shared" ref="I44" si="16">I33+I43</f>
        <v>82</v>
      </c>
      <c r="J44" s="32">
        <f t="shared" ref="J44:L44" si="17">J33+J43</f>
        <v>619</v>
      </c>
      <c r="K44" s="32"/>
      <c r="L44" s="32">
        <f t="shared" si="17"/>
        <v>82.999999999999986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52" t="s">
        <v>50</v>
      </c>
      <c r="F45" s="57">
        <v>200</v>
      </c>
      <c r="G45" s="40">
        <v>28</v>
      </c>
      <c r="H45" s="40">
        <v>18</v>
      </c>
      <c r="I45" s="40">
        <v>45</v>
      </c>
      <c r="J45" s="40">
        <v>463</v>
      </c>
      <c r="K45" s="41">
        <v>29</v>
      </c>
      <c r="L45" s="40">
        <v>40.950000000000003</v>
      </c>
    </row>
    <row r="46" spans="1:12" ht="15" x14ac:dyDescent="0.25">
      <c r="A46" s="23"/>
      <c r="B46" s="15"/>
      <c r="C46" s="11"/>
      <c r="D46" s="6"/>
      <c r="E46" s="53"/>
      <c r="F46" s="59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53" t="s">
        <v>46</v>
      </c>
      <c r="F47" s="59">
        <v>200</v>
      </c>
      <c r="G47" s="59">
        <v>0</v>
      </c>
      <c r="H47" s="59">
        <v>0</v>
      </c>
      <c r="I47" s="60">
        <v>14</v>
      </c>
      <c r="J47" s="59">
        <v>56</v>
      </c>
      <c r="K47" s="44">
        <v>430</v>
      </c>
      <c r="L47" s="55">
        <v>1.66</v>
      </c>
    </row>
    <row r="48" spans="1:12" ht="15" x14ac:dyDescent="0.25">
      <c r="A48" s="23"/>
      <c r="B48" s="15"/>
      <c r="C48" s="11"/>
      <c r="D48" s="7" t="s">
        <v>23</v>
      </c>
      <c r="E48" s="53" t="s">
        <v>43</v>
      </c>
      <c r="F48" s="59">
        <v>50</v>
      </c>
      <c r="G48" s="59">
        <v>4</v>
      </c>
      <c r="H48" s="59">
        <v>2</v>
      </c>
      <c r="I48" s="60">
        <v>26</v>
      </c>
      <c r="J48" s="59">
        <v>131</v>
      </c>
      <c r="K48" s="44"/>
      <c r="L48" s="55">
        <v>6.66</v>
      </c>
    </row>
    <row r="49" spans="1:12" ht="15" x14ac:dyDescent="0.25">
      <c r="A49" s="23"/>
      <c r="B49" s="15"/>
      <c r="C49" s="11"/>
      <c r="D49" s="7" t="s">
        <v>24</v>
      </c>
      <c r="E49" s="42" t="s">
        <v>51</v>
      </c>
      <c r="F49" s="43">
        <v>100</v>
      </c>
      <c r="G49" s="59">
        <v>0</v>
      </c>
      <c r="H49" s="59">
        <v>0</v>
      </c>
      <c r="I49" s="60">
        <v>10</v>
      </c>
      <c r="J49" s="59">
        <v>47</v>
      </c>
      <c r="K49" s="44"/>
      <c r="L49" s="55">
        <v>33.729999999999997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4"/>
      <c r="B52" s="17"/>
      <c r="C52" s="8"/>
      <c r="D52" s="18" t="s">
        <v>33</v>
      </c>
      <c r="E52" s="9"/>
      <c r="F52" s="19">
        <f>SUM(F45:F51)</f>
        <v>550</v>
      </c>
      <c r="G52" s="19">
        <f t="shared" ref="G52" si="18">SUM(G45:G51)</f>
        <v>32</v>
      </c>
      <c r="H52" s="19">
        <f t="shared" ref="H52" si="19">SUM(H45:H51)</f>
        <v>20</v>
      </c>
      <c r="I52" s="19">
        <f t="shared" ref="I52" si="20">SUM(I45:I51)</f>
        <v>95</v>
      </c>
      <c r="J52" s="19">
        <f t="shared" ref="J52:L52" si="21">SUM(J45:J51)</f>
        <v>697</v>
      </c>
      <c r="K52" s="25"/>
      <c r="L52" s="19">
        <f t="shared" si="21"/>
        <v>83</v>
      </c>
    </row>
    <row r="53" spans="1:12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" si="22">SUM(G53:G61)</f>
        <v>0</v>
      </c>
      <c r="H62" s="19">
        <f t="shared" ref="H62" si="23">SUM(H53:H61)</f>
        <v>0</v>
      </c>
      <c r="I62" s="19">
        <f t="shared" ref="I62" si="24">SUM(I53:I61)</f>
        <v>0</v>
      </c>
      <c r="J62" s="19">
        <f t="shared" ref="J62:L62" si="25">SUM(J53:J61)</f>
        <v>0</v>
      </c>
      <c r="K62" s="25"/>
      <c r="L62" s="19">
        <f t="shared" si="25"/>
        <v>0</v>
      </c>
    </row>
    <row r="63" spans="1:12" ht="15.75" customHeight="1" x14ac:dyDescent="0.2">
      <c r="A63" s="29">
        <f>A45</f>
        <v>1</v>
      </c>
      <c r="B63" s="30">
        <f>B45</f>
        <v>3</v>
      </c>
      <c r="C63" s="66" t="s">
        <v>4</v>
      </c>
      <c r="D63" s="67"/>
      <c r="E63" s="31"/>
      <c r="F63" s="32">
        <f>F52+F62</f>
        <v>550</v>
      </c>
      <c r="G63" s="32">
        <f t="shared" ref="G63" si="26">G52+G62</f>
        <v>32</v>
      </c>
      <c r="H63" s="32">
        <f t="shared" ref="H63" si="27">H52+H62</f>
        <v>20</v>
      </c>
      <c r="I63" s="32">
        <f t="shared" ref="I63" si="28">I52+I62</f>
        <v>95</v>
      </c>
      <c r="J63" s="32">
        <f t="shared" ref="J63:L63" si="29">J52+J62</f>
        <v>697</v>
      </c>
      <c r="K63" s="32"/>
      <c r="L63" s="32">
        <f t="shared" si="29"/>
        <v>83</v>
      </c>
    </row>
    <row r="64" spans="1:12" ht="15.75" thickBot="1" x14ac:dyDescent="0.3">
      <c r="A64" s="20">
        <v>1</v>
      </c>
      <c r="B64" s="21">
        <v>4</v>
      </c>
      <c r="C64" s="22" t="s">
        <v>20</v>
      </c>
      <c r="D64" s="5" t="s">
        <v>21</v>
      </c>
      <c r="E64" s="39" t="s">
        <v>52</v>
      </c>
      <c r="F64" s="40">
        <v>200</v>
      </c>
      <c r="G64" s="40">
        <v>13</v>
      </c>
      <c r="H64" s="40">
        <v>18</v>
      </c>
      <c r="I64" s="40">
        <v>21</v>
      </c>
      <c r="J64" s="40">
        <v>307</v>
      </c>
      <c r="K64" s="41">
        <v>210</v>
      </c>
      <c r="L64" s="40">
        <v>48.71</v>
      </c>
    </row>
    <row r="65" spans="1:12" ht="15" x14ac:dyDescent="0.25">
      <c r="A65" s="23"/>
      <c r="B65" s="15"/>
      <c r="C65" s="11"/>
      <c r="D65" s="6"/>
      <c r="E65" s="5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53" t="s">
        <v>46</v>
      </c>
      <c r="F66" s="59">
        <v>200</v>
      </c>
      <c r="G66" s="59">
        <v>0</v>
      </c>
      <c r="H66" s="59">
        <v>0</v>
      </c>
      <c r="I66" s="60">
        <v>14</v>
      </c>
      <c r="J66" s="59">
        <v>61</v>
      </c>
      <c r="K66" s="44">
        <v>430</v>
      </c>
      <c r="L66" s="55">
        <v>1.66</v>
      </c>
    </row>
    <row r="67" spans="1:12" ht="15" x14ac:dyDescent="0.25">
      <c r="A67" s="23"/>
      <c r="B67" s="15"/>
      <c r="C67" s="11"/>
      <c r="D67" s="7" t="s">
        <v>23</v>
      </c>
      <c r="E67" s="53" t="s">
        <v>43</v>
      </c>
      <c r="F67" s="59">
        <v>40</v>
      </c>
      <c r="G67" s="59">
        <v>3</v>
      </c>
      <c r="H67" s="59">
        <v>1</v>
      </c>
      <c r="I67" s="60">
        <v>21</v>
      </c>
      <c r="J67" s="59">
        <v>105</v>
      </c>
      <c r="K67" s="44"/>
      <c r="L67" s="55">
        <v>6.5</v>
      </c>
    </row>
    <row r="68" spans="1:12" ht="15" x14ac:dyDescent="0.25">
      <c r="A68" s="23"/>
      <c r="B68" s="15"/>
      <c r="C68" s="11"/>
      <c r="D68" s="7" t="s">
        <v>24</v>
      </c>
      <c r="E68" s="53" t="s">
        <v>53</v>
      </c>
      <c r="F68" s="59">
        <v>100</v>
      </c>
      <c r="G68" s="59">
        <v>2</v>
      </c>
      <c r="H68" s="59">
        <v>1</v>
      </c>
      <c r="I68" s="60">
        <v>6</v>
      </c>
      <c r="J68" s="59">
        <v>96</v>
      </c>
      <c r="K68" s="44"/>
      <c r="L68" s="55">
        <v>26.13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540</v>
      </c>
      <c r="G71" s="19">
        <f t="shared" ref="G71" si="30">SUM(G64:G70)</f>
        <v>18</v>
      </c>
      <c r="H71" s="19">
        <f t="shared" ref="H71" si="31">SUM(H64:H70)</f>
        <v>20</v>
      </c>
      <c r="I71" s="19">
        <f t="shared" ref="I71" si="32">SUM(I64:I70)</f>
        <v>62</v>
      </c>
      <c r="J71" s="19">
        <f t="shared" ref="J71:L71" si="33">SUM(J64:J70)</f>
        <v>569</v>
      </c>
      <c r="K71" s="25"/>
      <c r="L71" s="19">
        <f t="shared" si="33"/>
        <v>83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7" t="s">
        <v>32</v>
      </c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0</v>
      </c>
      <c r="G81" s="19">
        <f t="shared" ref="G81" si="34">SUM(G72:G80)</f>
        <v>0</v>
      </c>
      <c r="H81" s="19">
        <f t="shared" ref="H81" si="35">SUM(H72:H80)</f>
        <v>0</v>
      </c>
      <c r="I81" s="19">
        <f t="shared" ref="I81" si="36">SUM(I72:I80)</f>
        <v>0</v>
      </c>
      <c r="J81" s="19">
        <f t="shared" ref="J81:L81" si="37">SUM(J72:J80)</f>
        <v>0</v>
      </c>
      <c r="K81" s="25"/>
      <c r="L81" s="19">
        <f t="shared" si="37"/>
        <v>0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6" t="s">
        <v>4</v>
      </c>
      <c r="D82" s="67"/>
      <c r="E82" s="31"/>
      <c r="F82" s="32">
        <f>F71+F81</f>
        <v>540</v>
      </c>
      <c r="G82" s="32">
        <f t="shared" ref="G82" si="38">G71+G81</f>
        <v>18</v>
      </c>
      <c r="H82" s="32">
        <f t="shared" ref="H82" si="39">H71+H81</f>
        <v>20</v>
      </c>
      <c r="I82" s="32">
        <f t="shared" ref="I82" si="40">I71+I81</f>
        <v>62</v>
      </c>
      <c r="J82" s="32">
        <f t="shared" ref="J82:L82" si="41">J71+J81</f>
        <v>569</v>
      </c>
      <c r="K82" s="32"/>
      <c r="L82" s="32">
        <f t="shared" si="41"/>
        <v>83</v>
      </c>
    </row>
    <row r="83" spans="1:12" ht="15.75" thickBot="1" x14ac:dyDescent="0.3">
      <c r="A83" s="20">
        <v>1</v>
      </c>
      <c r="B83" s="21">
        <v>5</v>
      </c>
      <c r="C83" s="22" t="s">
        <v>20</v>
      </c>
      <c r="D83" s="5" t="s">
        <v>21</v>
      </c>
      <c r="E83" s="39" t="s">
        <v>54</v>
      </c>
      <c r="F83" s="57">
        <v>200</v>
      </c>
      <c r="G83" s="57">
        <v>13</v>
      </c>
      <c r="H83" s="57">
        <v>20</v>
      </c>
      <c r="I83" s="58">
        <v>4</v>
      </c>
      <c r="J83" s="43">
        <v>238</v>
      </c>
      <c r="K83" s="44">
        <v>214</v>
      </c>
      <c r="L83" s="40">
        <v>35.799999999999997</v>
      </c>
    </row>
    <row r="84" spans="1:12" ht="15" x14ac:dyDescent="0.25">
      <c r="A84" s="23"/>
      <c r="B84" s="15"/>
      <c r="C84" s="11"/>
      <c r="D84" s="6" t="s">
        <v>26</v>
      </c>
      <c r="E84" s="5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53" t="s">
        <v>55</v>
      </c>
      <c r="F85" s="59">
        <v>200</v>
      </c>
      <c r="G85" s="59">
        <v>0</v>
      </c>
      <c r="H85" s="59">
        <v>0</v>
      </c>
      <c r="I85" s="60">
        <v>1</v>
      </c>
      <c r="J85" s="59">
        <v>2</v>
      </c>
      <c r="K85" s="44">
        <v>430</v>
      </c>
      <c r="L85" s="55">
        <v>1.02</v>
      </c>
    </row>
    <row r="86" spans="1:12" ht="15" x14ac:dyDescent="0.25">
      <c r="A86" s="23"/>
      <c r="B86" s="15"/>
      <c r="C86" s="11"/>
      <c r="D86" s="7" t="s">
        <v>23</v>
      </c>
      <c r="E86" s="53" t="s">
        <v>43</v>
      </c>
      <c r="F86" s="59">
        <v>50</v>
      </c>
      <c r="G86" s="59">
        <v>4</v>
      </c>
      <c r="H86" s="59">
        <v>2</v>
      </c>
      <c r="I86" s="60">
        <v>26</v>
      </c>
      <c r="J86" s="59">
        <v>131</v>
      </c>
      <c r="K86" s="44"/>
      <c r="L86" s="55">
        <v>6.36</v>
      </c>
    </row>
    <row r="87" spans="1:12" ht="15" x14ac:dyDescent="0.25">
      <c r="A87" s="23"/>
      <c r="B87" s="15"/>
      <c r="C87" s="11"/>
      <c r="D87" s="7" t="s">
        <v>24</v>
      </c>
      <c r="E87" s="53" t="s">
        <v>44</v>
      </c>
      <c r="F87" s="59">
        <v>100</v>
      </c>
      <c r="G87" s="59">
        <v>2</v>
      </c>
      <c r="H87" s="59">
        <v>1</v>
      </c>
      <c r="I87" s="60">
        <v>21</v>
      </c>
      <c r="J87" s="59">
        <v>96</v>
      </c>
      <c r="K87" s="44"/>
      <c r="L87" s="55">
        <v>14.32</v>
      </c>
    </row>
    <row r="88" spans="1:12" ht="15" x14ac:dyDescent="0.25">
      <c r="A88" s="23"/>
      <c r="B88" s="15"/>
      <c r="C88" s="11"/>
      <c r="D88" s="6" t="s">
        <v>66</v>
      </c>
      <c r="E88" s="61" t="s">
        <v>56</v>
      </c>
      <c r="F88" s="62">
        <v>100</v>
      </c>
      <c r="G88" s="62">
        <v>2</v>
      </c>
      <c r="H88" s="62">
        <v>2</v>
      </c>
      <c r="I88" s="64">
        <v>3</v>
      </c>
      <c r="J88" s="62">
        <v>48</v>
      </c>
      <c r="K88" s="44"/>
      <c r="L88" s="63">
        <v>25.5</v>
      </c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650</v>
      </c>
      <c r="G90" s="19">
        <f>SUM(G83:G89)</f>
        <v>21</v>
      </c>
      <c r="H90" s="19">
        <f>SUM(H83:H89)</f>
        <v>25</v>
      </c>
      <c r="I90" s="19">
        <f t="shared" ref="I90" si="42">SUM(I83:I89)</f>
        <v>55</v>
      </c>
      <c r="J90" s="19">
        <f t="shared" ref="J90:L90" si="43">SUM(J83:J89)</f>
        <v>515</v>
      </c>
      <c r="K90" s="25"/>
      <c r="L90" s="19">
        <f t="shared" si="43"/>
        <v>83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7" t="s">
        <v>32</v>
      </c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0</v>
      </c>
      <c r="G100" s="19">
        <f t="shared" ref="G100" si="44">SUM(G91:G99)</f>
        <v>0</v>
      </c>
      <c r="H100" s="19">
        <f t="shared" ref="H100" si="45">SUM(H91:H99)</f>
        <v>0</v>
      </c>
      <c r="I100" s="19">
        <f t="shared" ref="I100" si="46">SUM(I91:I99)</f>
        <v>0</v>
      </c>
      <c r="J100" s="19">
        <f t="shared" ref="J100:L100" si="47">SUM(J91:J99)</f>
        <v>0</v>
      </c>
      <c r="K100" s="25"/>
      <c r="L100" s="19">
        <f t="shared" si="47"/>
        <v>0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6" t="s">
        <v>4</v>
      </c>
      <c r="D101" s="67"/>
      <c r="E101" s="31"/>
      <c r="F101" s="32">
        <f>F90+F100</f>
        <v>650</v>
      </c>
      <c r="G101" s="32">
        <f t="shared" ref="G101" si="48">G90+G100</f>
        <v>21</v>
      </c>
      <c r="H101" s="32">
        <f t="shared" ref="H101" si="49">H90+H100</f>
        <v>25</v>
      </c>
      <c r="I101" s="32">
        <f t="shared" ref="I101" si="50">I90+I100</f>
        <v>55</v>
      </c>
      <c r="J101" s="32">
        <f t="shared" ref="J101:L101" si="51">J90+J100</f>
        <v>515</v>
      </c>
      <c r="K101" s="32"/>
      <c r="L101" s="32">
        <f t="shared" si="51"/>
        <v>83</v>
      </c>
    </row>
    <row r="102" spans="1:12" ht="15.75" thickBot="1" x14ac:dyDescent="0.3">
      <c r="A102" s="20">
        <v>2</v>
      </c>
      <c r="B102" s="21">
        <v>1</v>
      </c>
      <c r="C102" s="22" t="s">
        <v>20</v>
      </c>
      <c r="D102" s="5" t="s">
        <v>21</v>
      </c>
      <c r="E102" s="39" t="s">
        <v>57</v>
      </c>
      <c r="F102" s="57">
        <v>210</v>
      </c>
      <c r="G102" s="57">
        <v>8</v>
      </c>
      <c r="H102" s="57">
        <v>13</v>
      </c>
      <c r="I102" s="58">
        <v>57</v>
      </c>
      <c r="J102" s="57">
        <v>370</v>
      </c>
      <c r="K102" s="58">
        <v>57</v>
      </c>
      <c r="L102" s="40">
        <v>16.53</v>
      </c>
    </row>
    <row r="103" spans="1:12" ht="15" x14ac:dyDescent="0.25">
      <c r="A103" s="23"/>
      <c r="B103" s="15"/>
      <c r="C103" s="11"/>
      <c r="D103" s="6"/>
      <c r="E103" s="5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53" t="s">
        <v>58</v>
      </c>
      <c r="F104" s="43">
        <v>200</v>
      </c>
      <c r="G104" s="59">
        <v>4</v>
      </c>
      <c r="H104" s="59">
        <v>4</v>
      </c>
      <c r="I104" s="60">
        <v>23</v>
      </c>
      <c r="J104" s="59">
        <v>136</v>
      </c>
      <c r="K104" s="44">
        <v>627</v>
      </c>
      <c r="L104" s="55">
        <v>26.26</v>
      </c>
    </row>
    <row r="105" spans="1:12" ht="15" x14ac:dyDescent="0.25">
      <c r="A105" s="23"/>
      <c r="B105" s="15"/>
      <c r="C105" s="11"/>
      <c r="D105" s="7" t="s">
        <v>23</v>
      </c>
      <c r="E105" s="53" t="s">
        <v>59</v>
      </c>
      <c r="F105" s="43">
        <v>90</v>
      </c>
      <c r="G105" s="59">
        <v>13</v>
      </c>
      <c r="H105" s="59">
        <v>13</v>
      </c>
      <c r="I105" s="60">
        <v>26</v>
      </c>
      <c r="J105" s="59">
        <v>297</v>
      </c>
      <c r="K105" s="44"/>
      <c r="L105" s="55">
        <v>21.86</v>
      </c>
    </row>
    <row r="106" spans="1:12" ht="15" x14ac:dyDescent="0.25">
      <c r="A106" s="23"/>
      <c r="B106" s="15"/>
      <c r="C106" s="11"/>
      <c r="D106" s="7" t="s">
        <v>24</v>
      </c>
      <c r="E106" s="53" t="s">
        <v>49</v>
      </c>
      <c r="F106" s="43">
        <v>100</v>
      </c>
      <c r="G106" s="59">
        <v>0</v>
      </c>
      <c r="H106" s="59">
        <v>0</v>
      </c>
      <c r="I106" s="60">
        <v>10</v>
      </c>
      <c r="J106" s="59">
        <v>47</v>
      </c>
      <c r="K106" s="44"/>
      <c r="L106" s="55">
        <v>18.350000000000001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51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600</v>
      </c>
      <c r="G109" s="19">
        <f t="shared" ref="G109:J109" si="52">SUM(G102:G108)</f>
        <v>25</v>
      </c>
      <c r="H109" s="19">
        <f t="shared" si="52"/>
        <v>30</v>
      </c>
      <c r="I109" s="19">
        <f t="shared" si="52"/>
        <v>116</v>
      </c>
      <c r="J109" s="19">
        <f t="shared" si="52"/>
        <v>850</v>
      </c>
      <c r="K109" s="25"/>
      <c r="L109" s="19">
        <f t="shared" ref="L109" si="53">SUM(L102:L108)</f>
        <v>83</v>
      </c>
    </row>
    <row r="110" spans="1:12" ht="15" x14ac:dyDescent="0.25">
      <c r="A110" s="26">
        <f>A102</f>
        <v>2</v>
      </c>
      <c r="B110" s="13"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32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0</v>
      </c>
      <c r="G119" s="19">
        <f t="shared" ref="G119:J119" si="54">SUM(G110:G118)</f>
        <v>0</v>
      </c>
      <c r="H119" s="19">
        <f t="shared" si="54"/>
        <v>0</v>
      </c>
      <c r="I119" s="19">
        <f t="shared" si="54"/>
        <v>0</v>
      </c>
      <c r="J119" s="19">
        <f t="shared" si="54"/>
        <v>0</v>
      </c>
      <c r="K119" s="25"/>
      <c r="L119" s="19">
        <f t="shared" ref="L119" si="55">SUM(L110:L118)</f>
        <v>0</v>
      </c>
    </row>
    <row r="120" spans="1:12" ht="15" x14ac:dyDescent="0.2">
      <c r="A120" s="29">
        <f>A102</f>
        <v>2</v>
      </c>
      <c r="B120" s="30">
        <f>B102</f>
        <v>1</v>
      </c>
      <c r="C120" s="66" t="s">
        <v>4</v>
      </c>
      <c r="D120" s="67"/>
      <c r="E120" s="31"/>
      <c r="F120" s="32">
        <f>F109+F119</f>
        <v>600</v>
      </c>
      <c r="G120" s="32">
        <f t="shared" ref="G120" si="56">G109+G119</f>
        <v>25</v>
      </c>
      <c r="H120" s="32">
        <f t="shared" ref="H120" si="57">H109+H119</f>
        <v>30</v>
      </c>
      <c r="I120" s="32">
        <f t="shared" ref="I120" si="58">I109+I119</f>
        <v>116</v>
      </c>
      <c r="J120" s="32">
        <f t="shared" ref="J120:L120" si="59">J109+J119</f>
        <v>850</v>
      </c>
      <c r="K120" s="32"/>
      <c r="L120" s="32">
        <f t="shared" si="59"/>
        <v>83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52" t="s">
        <v>60</v>
      </c>
      <c r="F121" s="57">
        <v>190</v>
      </c>
      <c r="G121" s="57">
        <v>18</v>
      </c>
      <c r="H121" s="57">
        <v>25</v>
      </c>
      <c r="I121" s="58">
        <v>28</v>
      </c>
      <c r="J121" s="57">
        <v>391</v>
      </c>
      <c r="K121" s="58">
        <v>210</v>
      </c>
      <c r="L121" s="40">
        <v>26.7</v>
      </c>
    </row>
    <row r="122" spans="1:12" ht="15" x14ac:dyDescent="0.25">
      <c r="A122" s="14"/>
      <c r="B122" s="15"/>
      <c r="C122" s="11"/>
      <c r="D122" s="6"/>
      <c r="E122" s="53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53" t="s">
        <v>61</v>
      </c>
      <c r="F123" s="59">
        <v>200</v>
      </c>
      <c r="G123" s="59">
        <v>0</v>
      </c>
      <c r="H123" s="59">
        <v>0</v>
      </c>
      <c r="I123" s="60">
        <v>1</v>
      </c>
      <c r="J123" s="59">
        <v>2</v>
      </c>
      <c r="K123" s="44">
        <v>430</v>
      </c>
      <c r="L123" s="55">
        <v>1</v>
      </c>
    </row>
    <row r="124" spans="1:12" ht="15" x14ac:dyDescent="0.25">
      <c r="A124" s="14"/>
      <c r="B124" s="15"/>
      <c r="C124" s="11"/>
      <c r="D124" s="7" t="s">
        <v>23</v>
      </c>
      <c r="E124" s="53" t="s">
        <v>48</v>
      </c>
      <c r="F124" s="59">
        <v>70</v>
      </c>
      <c r="G124" s="59">
        <v>4</v>
      </c>
      <c r="H124" s="59">
        <v>18</v>
      </c>
      <c r="I124" s="60">
        <v>26</v>
      </c>
      <c r="J124" s="59">
        <v>281</v>
      </c>
      <c r="K124" s="44">
        <v>13</v>
      </c>
      <c r="L124" s="55">
        <v>6.7</v>
      </c>
    </row>
    <row r="125" spans="1:12" ht="15" x14ac:dyDescent="0.25">
      <c r="A125" s="14"/>
      <c r="B125" s="15"/>
      <c r="C125" s="11"/>
      <c r="D125" s="7" t="s">
        <v>24</v>
      </c>
      <c r="E125" s="42" t="s">
        <v>51</v>
      </c>
      <c r="F125" s="59">
        <v>100</v>
      </c>
      <c r="G125" s="59">
        <v>0</v>
      </c>
      <c r="H125" s="59">
        <v>0</v>
      </c>
      <c r="I125" s="60">
        <v>10</v>
      </c>
      <c r="J125" s="59">
        <v>47</v>
      </c>
      <c r="K125" s="44"/>
      <c r="L125" s="55">
        <v>23.1</v>
      </c>
    </row>
    <row r="126" spans="1:12" ht="15" x14ac:dyDescent="0.25">
      <c r="A126" s="14"/>
      <c r="B126" s="15"/>
      <c r="C126" s="11"/>
      <c r="D126" s="6" t="s">
        <v>26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5" t="s">
        <v>66</v>
      </c>
      <c r="E127" s="61" t="s">
        <v>56</v>
      </c>
      <c r="F127" s="62">
        <v>100</v>
      </c>
      <c r="G127" s="62">
        <v>2</v>
      </c>
      <c r="H127" s="62">
        <v>2</v>
      </c>
      <c r="I127" s="64">
        <v>3</v>
      </c>
      <c r="J127" s="62">
        <v>48</v>
      </c>
      <c r="K127" s="64"/>
      <c r="L127" s="43">
        <v>25.5</v>
      </c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660</v>
      </c>
      <c r="G128" s="19">
        <f t="shared" ref="G128:J128" si="60">SUM(G121:G127)</f>
        <v>24</v>
      </c>
      <c r="H128" s="19">
        <f t="shared" si="60"/>
        <v>45</v>
      </c>
      <c r="I128" s="19">
        <f t="shared" si="60"/>
        <v>68</v>
      </c>
      <c r="J128" s="19">
        <f t="shared" si="60"/>
        <v>769</v>
      </c>
      <c r="K128" s="25"/>
      <c r="L128" s="19">
        <f t="shared" ref="L128" si="61">SUM(L121:L127)</f>
        <v>83</v>
      </c>
    </row>
    <row r="129" spans="1:12" ht="15" x14ac:dyDescent="0.25">
      <c r="A129" s="13">
        <f>A121</f>
        <v>2</v>
      </c>
      <c r="B129" s="13"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32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0</v>
      </c>
      <c r="G138" s="19">
        <f t="shared" ref="G138:J138" si="62">SUM(G129:G137)</f>
        <v>0</v>
      </c>
      <c r="H138" s="19">
        <f t="shared" si="62"/>
        <v>0</v>
      </c>
      <c r="I138" s="19">
        <f t="shared" si="62"/>
        <v>0</v>
      </c>
      <c r="J138" s="19">
        <f t="shared" si="62"/>
        <v>0</v>
      </c>
      <c r="K138" s="25"/>
      <c r="L138" s="19">
        <f t="shared" ref="L138" si="63">SUM(L129:L137)</f>
        <v>0</v>
      </c>
    </row>
    <row r="139" spans="1:12" ht="15.75" thickBot="1" x14ac:dyDescent="0.25">
      <c r="A139" s="33">
        <f>A121</f>
        <v>2</v>
      </c>
      <c r="B139" s="33">
        <f>B121</f>
        <v>2</v>
      </c>
      <c r="C139" s="66" t="s">
        <v>4</v>
      </c>
      <c r="D139" s="67"/>
      <c r="E139" s="31"/>
      <c r="F139" s="32">
        <f>F128+F138</f>
        <v>660</v>
      </c>
      <c r="G139" s="32">
        <f t="shared" ref="G139" si="64">G128+G138</f>
        <v>24</v>
      </c>
      <c r="H139" s="32">
        <f t="shared" ref="H139" si="65">H128+H138</f>
        <v>45</v>
      </c>
      <c r="I139" s="32">
        <f t="shared" ref="I139" si="66">I128+I138</f>
        <v>68</v>
      </c>
      <c r="J139" s="32">
        <f t="shared" ref="J139:L139" si="67">J128+J138</f>
        <v>769</v>
      </c>
      <c r="K139" s="32"/>
      <c r="L139" s="32">
        <f t="shared" si="67"/>
        <v>83</v>
      </c>
    </row>
    <row r="140" spans="1:12" ht="15.75" thickBot="1" x14ac:dyDescent="0.3">
      <c r="A140" s="20">
        <v>2</v>
      </c>
      <c r="B140" s="21">
        <v>3</v>
      </c>
      <c r="C140" s="22" t="s">
        <v>20</v>
      </c>
      <c r="D140" s="5" t="s">
        <v>21</v>
      </c>
      <c r="E140" s="39" t="s">
        <v>62</v>
      </c>
      <c r="F140" s="57">
        <v>180</v>
      </c>
      <c r="G140" s="57">
        <v>27</v>
      </c>
      <c r="H140" s="57">
        <v>16</v>
      </c>
      <c r="I140" s="58">
        <v>35</v>
      </c>
      <c r="J140" s="57">
        <v>404</v>
      </c>
      <c r="K140" s="58">
        <v>29</v>
      </c>
      <c r="L140" s="40">
        <v>46.75</v>
      </c>
    </row>
    <row r="141" spans="1:12" ht="15" x14ac:dyDescent="0.25">
      <c r="A141" s="23"/>
      <c r="B141" s="15"/>
      <c r="C141" s="11"/>
      <c r="D141" s="6"/>
      <c r="E141" s="5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22</v>
      </c>
      <c r="E142" s="53" t="s">
        <v>61</v>
      </c>
      <c r="F142" s="59">
        <v>200</v>
      </c>
      <c r="G142" s="59">
        <v>0</v>
      </c>
      <c r="H142" s="59">
        <v>0</v>
      </c>
      <c r="I142" s="60">
        <v>1</v>
      </c>
      <c r="J142" s="59">
        <v>2</v>
      </c>
      <c r="K142" s="44">
        <v>430</v>
      </c>
      <c r="L142" s="55">
        <v>1.02</v>
      </c>
    </row>
    <row r="143" spans="1:12" ht="15.75" customHeight="1" x14ac:dyDescent="0.25">
      <c r="A143" s="23"/>
      <c r="B143" s="15"/>
      <c r="C143" s="11"/>
      <c r="D143" s="7" t="s">
        <v>23</v>
      </c>
      <c r="E143" s="53" t="s">
        <v>43</v>
      </c>
      <c r="F143" s="59">
        <v>50</v>
      </c>
      <c r="G143" s="59">
        <v>4</v>
      </c>
      <c r="H143" s="59">
        <v>2</v>
      </c>
      <c r="I143" s="60">
        <v>26</v>
      </c>
      <c r="J143" s="59">
        <v>131</v>
      </c>
      <c r="K143" s="44"/>
      <c r="L143" s="55">
        <v>7</v>
      </c>
    </row>
    <row r="144" spans="1:12" ht="15" x14ac:dyDescent="0.25">
      <c r="A144" s="23"/>
      <c r="B144" s="15"/>
      <c r="C144" s="11"/>
      <c r="D144" s="7" t="s">
        <v>24</v>
      </c>
      <c r="E144" s="53" t="s">
        <v>53</v>
      </c>
      <c r="F144" s="59">
        <v>100</v>
      </c>
      <c r="G144" s="59">
        <v>2</v>
      </c>
      <c r="H144" s="59">
        <v>1</v>
      </c>
      <c r="I144" s="60">
        <v>21</v>
      </c>
      <c r="J144" s="59">
        <v>96</v>
      </c>
      <c r="K144" s="44"/>
      <c r="L144" s="55">
        <v>28.23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33</v>
      </c>
      <c r="E147" s="9"/>
      <c r="F147" s="19">
        <f>SUM(F140:F146)</f>
        <v>530</v>
      </c>
      <c r="G147" s="19">
        <f t="shared" ref="G147:J147" si="68">SUM(G140:G146)</f>
        <v>33</v>
      </c>
      <c r="H147" s="19">
        <f t="shared" si="68"/>
        <v>19</v>
      </c>
      <c r="I147" s="19">
        <f t="shared" si="68"/>
        <v>83</v>
      </c>
      <c r="J147" s="19">
        <f t="shared" si="68"/>
        <v>633</v>
      </c>
      <c r="K147" s="25"/>
      <c r="L147" s="19">
        <f t="shared" ref="L147" si="69">SUM(L140:L146)</f>
        <v>83</v>
      </c>
    </row>
    <row r="148" spans="1:12" ht="15" x14ac:dyDescent="0.25">
      <c r="A148" s="26">
        <f>A140</f>
        <v>2</v>
      </c>
      <c r="B148" s="13">
        <v>3</v>
      </c>
      <c r="C148" s="10" t="s">
        <v>25</v>
      </c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32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33</v>
      </c>
      <c r="E157" s="9"/>
      <c r="F157" s="19">
        <f>SUM(F148:F156)</f>
        <v>0</v>
      </c>
      <c r="G157" s="19">
        <f t="shared" ref="G157:J157" si="70">SUM(G148:G156)</f>
        <v>0</v>
      </c>
      <c r="H157" s="19">
        <f t="shared" si="70"/>
        <v>0</v>
      </c>
      <c r="I157" s="19">
        <f t="shared" si="70"/>
        <v>0</v>
      </c>
      <c r="J157" s="19">
        <f t="shared" si="70"/>
        <v>0</v>
      </c>
      <c r="K157" s="25"/>
      <c r="L157" s="19">
        <f t="shared" ref="L157" si="71">SUM(L148:L156)</f>
        <v>0</v>
      </c>
    </row>
    <row r="158" spans="1:12" ht="15.75" thickBot="1" x14ac:dyDescent="0.25">
      <c r="A158" s="29">
        <f>A140</f>
        <v>2</v>
      </c>
      <c r="B158" s="30">
        <f>B140</f>
        <v>3</v>
      </c>
      <c r="C158" s="66" t="s">
        <v>4</v>
      </c>
      <c r="D158" s="67"/>
      <c r="E158" s="31"/>
      <c r="F158" s="32">
        <f>F147+F157</f>
        <v>530</v>
      </c>
      <c r="G158" s="32">
        <f t="shared" ref="G158" si="72">G147+G157</f>
        <v>33</v>
      </c>
      <c r="H158" s="32">
        <f t="shared" ref="H158" si="73">H147+H157</f>
        <v>19</v>
      </c>
      <c r="I158" s="32">
        <f t="shared" ref="I158" si="74">I147+I157</f>
        <v>83</v>
      </c>
      <c r="J158" s="32">
        <f t="shared" ref="J158:L158" si="75">J147+J157</f>
        <v>633</v>
      </c>
      <c r="K158" s="32"/>
      <c r="L158" s="32">
        <f t="shared" si="75"/>
        <v>83</v>
      </c>
    </row>
    <row r="159" spans="1:12" ht="15.75" thickBot="1" x14ac:dyDescent="0.3">
      <c r="A159" s="20">
        <v>2</v>
      </c>
      <c r="B159" s="21">
        <v>4</v>
      </c>
      <c r="C159" s="22" t="s">
        <v>20</v>
      </c>
      <c r="D159" s="5" t="s">
        <v>21</v>
      </c>
      <c r="E159" s="39" t="s">
        <v>63</v>
      </c>
      <c r="F159" s="57">
        <v>190</v>
      </c>
      <c r="G159" s="57">
        <v>13</v>
      </c>
      <c r="H159" s="57">
        <v>23</v>
      </c>
      <c r="I159" s="58">
        <v>4</v>
      </c>
      <c r="J159" s="57">
        <v>257</v>
      </c>
      <c r="K159" s="58">
        <v>214</v>
      </c>
      <c r="L159" s="40">
        <v>25.49</v>
      </c>
    </row>
    <row r="160" spans="1:12" ht="15" x14ac:dyDescent="0.25">
      <c r="A160" s="23"/>
      <c r="B160" s="15"/>
      <c r="C160" s="11"/>
      <c r="D160" s="6"/>
      <c r="E160" s="5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53" t="s">
        <v>46</v>
      </c>
      <c r="F161" s="59">
        <v>200</v>
      </c>
      <c r="G161" s="59">
        <v>0</v>
      </c>
      <c r="H161" s="59">
        <v>0</v>
      </c>
      <c r="I161" s="60">
        <v>15</v>
      </c>
      <c r="J161" s="59">
        <v>60</v>
      </c>
      <c r="K161" s="44">
        <v>430</v>
      </c>
      <c r="L161" s="55">
        <v>1.03</v>
      </c>
    </row>
    <row r="162" spans="1:12" ht="15" x14ac:dyDescent="0.25">
      <c r="A162" s="23"/>
      <c r="B162" s="15"/>
      <c r="C162" s="11"/>
      <c r="D162" s="7" t="s">
        <v>23</v>
      </c>
      <c r="E162" s="53" t="s">
        <v>59</v>
      </c>
      <c r="F162" s="59">
        <v>80</v>
      </c>
      <c r="G162" s="59">
        <v>11</v>
      </c>
      <c r="H162" s="59">
        <v>11</v>
      </c>
      <c r="I162" s="60">
        <v>26</v>
      </c>
      <c r="J162" s="59">
        <v>140</v>
      </c>
      <c r="K162" s="44">
        <v>14</v>
      </c>
      <c r="L162" s="55">
        <v>39.56</v>
      </c>
    </row>
    <row r="163" spans="1:12" ht="15" x14ac:dyDescent="0.25">
      <c r="A163" s="23"/>
      <c r="B163" s="15"/>
      <c r="C163" s="11"/>
      <c r="D163" s="7" t="s">
        <v>24</v>
      </c>
      <c r="E163" s="53" t="s">
        <v>64</v>
      </c>
      <c r="F163" s="59">
        <v>100</v>
      </c>
      <c r="G163" s="59">
        <v>0</v>
      </c>
      <c r="H163" s="59">
        <v>0</v>
      </c>
      <c r="I163" s="60">
        <v>10</v>
      </c>
      <c r="J163" s="59">
        <v>47</v>
      </c>
      <c r="K163" s="44"/>
      <c r="L163" s="55">
        <v>16.920000000000002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33</v>
      </c>
      <c r="E166" s="9"/>
      <c r="F166" s="19">
        <f>SUM(F159:F165)</f>
        <v>570</v>
      </c>
      <c r="G166" s="19">
        <f t="shared" ref="G166:J166" si="76">SUM(G159:G165)</f>
        <v>24</v>
      </c>
      <c r="H166" s="19">
        <f t="shared" si="76"/>
        <v>34</v>
      </c>
      <c r="I166" s="19">
        <f t="shared" si="76"/>
        <v>55</v>
      </c>
      <c r="J166" s="19">
        <f t="shared" si="76"/>
        <v>504</v>
      </c>
      <c r="K166" s="25"/>
      <c r="L166" s="19">
        <f t="shared" ref="L166" si="77">SUM(L159:L165)</f>
        <v>83</v>
      </c>
    </row>
    <row r="167" spans="1:12" ht="15" x14ac:dyDescent="0.25">
      <c r="A167" s="26">
        <f>A159</f>
        <v>2</v>
      </c>
      <c r="B167" s="13"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7" t="s">
        <v>32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33</v>
      </c>
      <c r="E176" s="9"/>
      <c r="F176" s="19">
        <f>SUM(F167:F175)</f>
        <v>0</v>
      </c>
      <c r="G176" s="19">
        <f t="shared" ref="G176:J176" si="78">SUM(G167:G175)</f>
        <v>0</v>
      </c>
      <c r="H176" s="19">
        <f t="shared" si="78"/>
        <v>0</v>
      </c>
      <c r="I176" s="19">
        <f t="shared" si="78"/>
        <v>0</v>
      </c>
      <c r="J176" s="19">
        <f t="shared" si="78"/>
        <v>0</v>
      </c>
      <c r="K176" s="25"/>
      <c r="L176" s="19">
        <f t="shared" ref="L176" si="79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66" t="s">
        <v>4</v>
      </c>
      <c r="D177" s="67"/>
      <c r="E177" s="31"/>
      <c r="F177" s="32">
        <f>F166+F176</f>
        <v>570</v>
      </c>
      <c r="G177" s="32">
        <f t="shared" ref="G177" si="80">G166+G176</f>
        <v>24</v>
      </c>
      <c r="H177" s="32">
        <f t="shared" ref="H177" si="81">H166+H176</f>
        <v>34</v>
      </c>
      <c r="I177" s="32">
        <f t="shared" ref="I177" si="82">I166+I176</f>
        <v>55</v>
      </c>
      <c r="J177" s="32">
        <f t="shared" ref="J177:L177" si="83">J166+J176</f>
        <v>504</v>
      </c>
      <c r="K177" s="32"/>
      <c r="L177" s="32">
        <f t="shared" si="83"/>
        <v>83</v>
      </c>
    </row>
    <row r="178" spans="1:12" ht="15.75" thickBot="1" x14ac:dyDescent="0.3">
      <c r="A178" s="20">
        <v>2</v>
      </c>
      <c r="B178" s="21">
        <v>5</v>
      </c>
      <c r="C178" s="22" t="s">
        <v>20</v>
      </c>
      <c r="D178" s="5" t="s">
        <v>21</v>
      </c>
      <c r="E178" s="39" t="s">
        <v>65</v>
      </c>
      <c r="F178" s="57">
        <v>190</v>
      </c>
      <c r="G178" s="57">
        <v>15</v>
      </c>
      <c r="H178" s="57">
        <v>10</v>
      </c>
      <c r="I178" s="58">
        <v>26</v>
      </c>
      <c r="J178" s="57">
        <v>238</v>
      </c>
      <c r="K178" s="58">
        <v>241</v>
      </c>
      <c r="L178" s="40">
        <v>50.63</v>
      </c>
    </row>
    <row r="179" spans="1:12" ht="15" x14ac:dyDescent="0.25">
      <c r="A179" s="23"/>
      <c r="B179" s="15"/>
      <c r="C179" s="11"/>
      <c r="D179" s="6"/>
      <c r="E179" s="5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53" t="s">
        <v>46</v>
      </c>
      <c r="F180" s="59">
        <v>200</v>
      </c>
      <c r="G180" s="59">
        <v>0</v>
      </c>
      <c r="H180" s="59">
        <v>0</v>
      </c>
      <c r="I180" s="60">
        <v>15</v>
      </c>
      <c r="J180" s="59">
        <v>60</v>
      </c>
      <c r="K180" s="44">
        <v>430</v>
      </c>
      <c r="L180" s="55">
        <v>1.62</v>
      </c>
    </row>
    <row r="181" spans="1:12" ht="15" x14ac:dyDescent="0.25">
      <c r="A181" s="23"/>
      <c r="B181" s="15"/>
      <c r="C181" s="11"/>
      <c r="D181" s="7" t="s">
        <v>23</v>
      </c>
      <c r="E181" s="53" t="s">
        <v>43</v>
      </c>
      <c r="F181" s="59">
        <v>50</v>
      </c>
      <c r="G181" s="59">
        <v>4</v>
      </c>
      <c r="H181" s="59">
        <v>2</v>
      </c>
      <c r="I181" s="60">
        <v>26</v>
      </c>
      <c r="J181" s="59">
        <v>131</v>
      </c>
      <c r="K181" s="44"/>
      <c r="L181" s="55">
        <v>7</v>
      </c>
    </row>
    <row r="182" spans="1:12" ht="15" x14ac:dyDescent="0.25">
      <c r="A182" s="23"/>
      <c r="B182" s="15"/>
      <c r="C182" s="11"/>
      <c r="D182" s="7" t="s">
        <v>24</v>
      </c>
      <c r="E182" s="53" t="s">
        <v>64</v>
      </c>
      <c r="F182" s="59">
        <v>100</v>
      </c>
      <c r="G182" s="59">
        <v>2</v>
      </c>
      <c r="H182" s="59">
        <v>1</v>
      </c>
      <c r="I182" s="60">
        <v>21</v>
      </c>
      <c r="J182" s="59">
        <v>96</v>
      </c>
      <c r="K182" s="44"/>
      <c r="L182" s="55">
        <v>23.75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33</v>
      </c>
      <c r="E185" s="9"/>
      <c r="F185" s="19">
        <f>SUM(F178:F184)</f>
        <v>540</v>
      </c>
      <c r="G185" s="19">
        <f t="shared" ref="G185:J185" si="84">SUM(G178:G184)</f>
        <v>21</v>
      </c>
      <c r="H185" s="19">
        <f t="shared" si="84"/>
        <v>13</v>
      </c>
      <c r="I185" s="19">
        <f t="shared" si="84"/>
        <v>88</v>
      </c>
      <c r="J185" s="19">
        <f t="shared" si="84"/>
        <v>525</v>
      </c>
      <c r="K185" s="25"/>
      <c r="L185" s="19">
        <f t="shared" ref="L185" si="85">SUM(L178:L184)</f>
        <v>83</v>
      </c>
    </row>
    <row r="186" spans="1:12" ht="15" x14ac:dyDescent="0.25">
      <c r="A186" s="26">
        <f>A178</f>
        <v>2</v>
      </c>
      <c r="B186" s="13"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32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33</v>
      </c>
      <c r="E195" s="9"/>
      <c r="F195" s="19">
        <f>SUM(F186:F194)</f>
        <v>0</v>
      </c>
      <c r="G195" s="19">
        <f t="shared" ref="G195:J195" si="86">SUM(G186:G194)</f>
        <v>0</v>
      </c>
      <c r="H195" s="19">
        <f t="shared" si="86"/>
        <v>0</v>
      </c>
      <c r="I195" s="19">
        <f t="shared" si="86"/>
        <v>0</v>
      </c>
      <c r="J195" s="19">
        <f t="shared" si="86"/>
        <v>0</v>
      </c>
      <c r="K195" s="25"/>
      <c r="L195" s="19">
        <f t="shared" ref="L195" si="87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66" t="s">
        <v>4</v>
      </c>
      <c r="D196" s="67"/>
      <c r="E196" s="31"/>
      <c r="F196" s="32">
        <f>F185+F195</f>
        <v>540</v>
      </c>
      <c r="G196" s="32">
        <f t="shared" ref="G196" si="88">G185+G195</f>
        <v>21</v>
      </c>
      <c r="H196" s="32">
        <f t="shared" ref="H196" si="89">H185+H195</f>
        <v>13</v>
      </c>
      <c r="I196" s="32">
        <f t="shared" ref="I196" si="90">I185+I195</f>
        <v>88</v>
      </c>
      <c r="J196" s="32">
        <f t="shared" ref="J196:L196" si="91">J185+J195</f>
        <v>525</v>
      </c>
      <c r="K196" s="32"/>
      <c r="L196" s="32">
        <f t="shared" si="91"/>
        <v>83</v>
      </c>
    </row>
    <row r="197" spans="1:12" x14ac:dyDescent="0.2">
      <c r="A197" s="27"/>
      <c r="B197" s="28"/>
      <c r="C197" s="68" t="s">
        <v>5</v>
      </c>
      <c r="D197" s="68"/>
      <c r="E197" s="68"/>
      <c r="F197" s="34">
        <f>(F25+F44+F63+F82+F101+F120+F139+F158+F177+F196)/(IF(F25=0,0,1)+IF(F44=0,0,1)+IF(F63=0,0,1)+IF(F82=0,0,1)+IF(F101=0,0,1)+IF(F120=0,0,1)+IF(F139=0,0,1)+IF(F158=0,0,1)+IF(F177=0,0,1)+IF(F196=0,0,1))</f>
        <v>581</v>
      </c>
      <c r="G197" s="34">
        <f t="shared" ref="G197:J197" si="92">(G25+G44+G63+G82+G101+G120+G139+G158+G177+G196)/(IF(G25=0,0,1)+IF(G44=0,0,1)+IF(G63=0,0,1)+IF(G82=0,0,1)+IF(G101=0,0,1)+IF(G120=0,0,1)+IF(G139=0,0,1)+IF(G158=0,0,1)+IF(G177=0,0,1)+IF(G196=0,0,1))</f>
        <v>24.4</v>
      </c>
      <c r="H197" s="34">
        <f t="shared" si="92"/>
        <v>26.5</v>
      </c>
      <c r="I197" s="34">
        <f t="shared" si="92"/>
        <v>81</v>
      </c>
      <c r="J197" s="34">
        <f t="shared" si="92"/>
        <v>643.1</v>
      </c>
      <c r="K197" s="34"/>
      <c r="L197" s="34">
        <f t="shared" ref="L197" si="93">(L25+L44+L63+L82+L101+L120+L139+L158+L177+L196)/(IF(L25=0,0,1)+IF(L44=0,0,1)+IF(L63=0,0,1)+IF(L82=0,0,1)+IF(L101=0,0,1)+IF(L120=0,0,1)+IF(L139=0,0,1)+IF(L158=0,0,1)+IF(L177=0,0,1)+IF(L196=0,0,1))</f>
        <v>83</v>
      </c>
    </row>
  </sheetData>
  <sheetProtection sheet="1" objects="1" scenarios="1"/>
  <mergeCells count="14">
    <mergeCell ref="C1:E1"/>
    <mergeCell ref="H1:K1"/>
    <mergeCell ref="H2:K2"/>
    <mergeCell ref="C44:D44"/>
    <mergeCell ref="C63:D63"/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2025-02-13T04:52:47Z</dcterms:modified>
</cp:coreProperties>
</file>